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<sst xmlns="http://schemas.openxmlformats.org/spreadsheetml/2006/main" count="127" uniqueCount="124">
  <si>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</si>
  <si>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</si>
  <si>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</si>
  <si>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</si>
  <si>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</si>
  <si>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</si>
  <si>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</si>
  <si>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</si>
  <si>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</si>
  <si>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</si>
  <si>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</si>
  <si>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</si>
  <si>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</si>
  <si>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</si>
  <si>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</si>
  <si>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</si>
  <si>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</si>
  <si>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</si>
  <si>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</si>
  <si>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</si>
  <si>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</si>
  <si>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</si>
  <si>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</si>
  <si>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</si>
  <si>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</si>
  <si>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</si>
  <si>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</si>
  <si>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</si>
  <si>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</si>
  <si>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</si>
  <si>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</si>
  <si>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</si>
  <si>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</si>
  <si>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</si>
  <si>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</si>
  <si>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</si>
  <si>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</si>
  <si>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</si>
  <si>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</si>
  <si>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</si>
  <si>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</si>
  <si>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</si>
  <si>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</si>
  <si>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</si>
  <si>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</si>
  <si>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</si>
  <si>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</si>
  <si>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</si>
  <si>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</si>
  <si>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</si>
  <si>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</si>
  <si>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</si>
  <si>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</si>
  <si>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</si>
  <si>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</si>
  <si>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</si>
  <si>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</si>
  <si>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</si>
  <si>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</si>
  <si>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</si>
  <si>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</si>
  <si>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</si>
  <si>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</si>
  <si>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</si>
  <si>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</si>
  <si>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</si>
  <si>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</si>
  <si>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</si>
  <si>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</si>
  <si>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</si>
  <si>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</si>
  <si>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</si>
  <si>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</si>
  <si>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</si>
  <si>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</si>
  <si>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</si>
  <si>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</si>
  <si>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</si>
  <si>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</si>
  <si>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</si>
  <si>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</si>
  <si>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</si>
  <si>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</si>
  <si>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</si>
  <si>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</si>
  <si>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</si>
  <si>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</si>
  <si>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</si>
  <si>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</si>
  <si>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</si>
  <si>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</si>
  <si>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</si>
  <si>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</si>
  <si>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</si>
  <si>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</si>
  <si>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</si>
  <si>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</si>
  <si>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</si>
  <si>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</si>
  <si>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</si>
  <si>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</si>
  <si>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</si>
  <si>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</si>
  <si>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</si>
  <si>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</si>
  <si>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</si>
  <si>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</si>
  <si>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</si>
  <si>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</si>
  <si>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</si>
  <si>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</si>
  <si>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</si>
  <si>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</si>
  <si>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</si>
  <si>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</si>
  <si>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</si>
  <si>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</si>
  <si>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</si>
  <si>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</si>
  <si>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</si>
  <si>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ELECTORAL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</si>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</sst>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53598853.65</v>
      </c>
      <c r="D9" s="9">
        <f>SUM(D10:D16)</f>
        <v>36920757.57</v>
      </c>
      <c r="E9" s="11" t="s">
        <v>8</v>
      </c>
      <c r="F9" s="9">
        <f>SUM(F10:F18)</f>
        <v>35018858.65</v>
      </c>
      <c r="G9" s="9">
        <f>SUM(G10:G18)</f>
        <v>12934694.210000003</v>
      </c>
    </row>
    <row r="10" spans="2:7" ht="12.75">
      <c r="B10" s="12" t="s">
        <v>9</v>
      </c>
      <c r="C10" s="9">
        <v>95000.01</v>
      </c>
      <c r="D10" s="9">
        <v>60000.01</v>
      </c>
      <c r="E10" s="13" t="s">
        <v>10</v>
      </c>
      <c r="F10" s="9">
        <v>10737885.11</v>
      </c>
      <c r="G10" s="9">
        <v>948192.98</v>
      </c>
    </row>
    <row r="11" spans="2:7" ht="12.75">
      <c r="B11" s="12" t="s">
        <v>11</v>
      </c>
      <c r="C11" s="9">
        <v>41945243.95</v>
      </c>
      <c r="D11" s="9">
        <v>30391079.08</v>
      </c>
      <c r="E11" s="13" t="s">
        <v>12</v>
      </c>
      <c r="F11" s="9">
        <v>10718155.14</v>
      </c>
      <c r="G11" s="9">
        <v>1910506.04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19.95</v>
      </c>
      <c r="G12" s="9">
        <v>19.95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4000556.16</v>
      </c>
      <c r="G14" s="9">
        <v>4166953.24</v>
      </c>
    </row>
    <row r="15" spans="2:7" ht="25.5">
      <c r="B15" s="12" t="s">
        <v>19</v>
      </c>
      <c r="C15" s="9">
        <v>11557409.69</v>
      </c>
      <c r="D15" s="9">
        <v>6468478.48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1200</v>
      </c>
      <c r="D16" s="9">
        <v>1200</v>
      </c>
      <c r="E16" s="13" t="s">
        <v>22</v>
      </c>
      <c r="F16" s="9">
        <v>5706973.68</v>
      </c>
      <c r="G16" s="9">
        <v>5980939.53</v>
      </c>
    </row>
    <row r="17" spans="2:7" ht="12.75">
      <c r="B17" s="10" t="s">
        <v>23</v>
      </c>
      <c r="C17" s="9">
        <f>SUM(C18:C24)</f>
        <v>7869759.7299999995</v>
      </c>
      <c r="D17" s="9">
        <f>SUM(D18:D24)</f>
        <v>33403.41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3855268.61</v>
      </c>
      <c r="G18" s="9">
        <v>-71917.53</v>
      </c>
    </row>
    <row r="19" spans="2:7" ht="12.75">
      <c r="B19" s="12" t="s">
        <v>27</v>
      </c>
      <c r="C19" s="9">
        <v>7807321.84</v>
      </c>
      <c r="D19" s="9">
        <v>26762.65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62437.89</v>
      </c>
      <c r="D20" s="9">
        <v>6640.76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8892.31</v>
      </c>
      <c r="D25" s="9">
        <f>SUM(D26:D30)</f>
        <v>8892.31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8892.31</v>
      </c>
      <c r="D26" s="9">
        <v>8892.31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61477505.69</v>
      </c>
      <c r="D47" s="9">
        <f>D9+D17+D25+D31+D37+D38+D41</f>
        <v>36963053.29</v>
      </c>
      <c r="E47" s="8" t="s">
        <v>82</v>
      </c>
      <c r="F47" s="9">
        <f>F9+F19+F23+F26+F27+F31+F38+F42</f>
        <v>35018858.65</v>
      </c>
      <c r="G47" s="9">
        <f>G9+G19+G23+G26+G27+G31+G38+G42</f>
        <v>12934694.210000003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88357.47</v>
      </c>
      <c r="D51" s="9">
        <v>88357.47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47884571.76</v>
      </c>
      <c r="D52" s="9">
        <v>47884571.76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49433877.85</v>
      </c>
      <c r="D53" s="9">
        <v>28286156.35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652350</v>
      </c>
      <c r="D54" s="9">
        <v>652350</v>
      </c>
      <c r="E54" s="11" t="s">
        <v>94</v>
      </c>
      <c r="F54" s="9">
        <v>12534120.32</v>
      </c>
      <c r="G54" s="9">
        <v>7141942.81</v>
      </c>
    </row>
    <row r="55" spans="2:7" ht="12.75">
      <c r="B55" s="10" t="s">
        <v>95</v>
      </c>
      <c r="C55" s="9">
        <v>-28705654.45</v>
      </c>
      <c r="D55" s="9">
        <v>-24716226.1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12534120.32</v>
      </c>
      <c r="G57" s="9">
        <f>SUM(G50:G55)</f>
        <v>7141942.81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47552978.97</v>
      </c>
      <c r="G59" s="9">
        <f>G47+G57</f>
        <v>20076637.020000003</v>
      </c>
    </row>
    <row r="60" spans="2:7" ht="25.5">
      <c r="B60" s="6" t="s">
        <v>102</v>
      </c>
      <c r="C60" s="9">
        <f>SUM(C50:C58)</f>
        <v>69353502.63</v>
      </c>
      <c r="D60" s="9">
        <f>SUM(D50:D58)</f>
        <v>52195209.48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130831008.32</v>
      </c>
      <c r="D62" s="9">
        <f>D47+D60</f>
        <v>89158262.77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38674989.05</v>
      </c>
      <c r="G63" s="9">
        <f>SUM(G64:G66)</f>
        <v>38674989.05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38674989.05</v>
      </c>
      <c r="G66" s="9">
        <v>38674989.05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44603040.300000004</v>
      </c>
      <c r="G68" s="9">
        <f>SUM(G69:G73)</f>
        <v>30406636.700000003</v>
      </c>
    </row>
    <row r="69" spans="2:7" ht="12.75">
      <c r="B69" s="10"/>
      <c r="C69" s="9"/>
      <c r="D69" s="9"/>
      <c r="E69" s="11" t="s">
        <v>110</v>
      </c>
      <c r="F69" s="9">
        <v>17158293.15</v>
      </c>
      <c r="G69" s="9">
        <v>3177024.33</v>
      </c>
    </row>
    <row r="70" spans="2:7" ht="12.75">
      <c r="B70" s="10"/>
      <c r="C70" s="9"/>
      <c r="D70" s="9"/>
      <c r="E70" s="11" t="s">
        <v>111</v>
      </c>
      <c r="F70" s="9">
        <v>76218654.63</v>
      </c>
      <c r="G70" s="9">
        <v>76060508.28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-48773907.48</v>
      </c>
      <c r="G73" s="9">
        <v>-48830895.91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83278029.35</v>
      </c>
      <c r="G79" s="9">
        <f>G63+G68+G75</f>
        <v>69081625.75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130831008.32</v>
      </c>
      <c r="G81" s="9">
        <f>G59+G79</f>
        <v>89158262.77000001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IEEH</cp:lastModifiedBy>
  <cp:lastPrinted>2016-12-20T19:33:34Z</cp:lastPrinted>
  <dcterms:created xsi:type="dcterms:W3CDTF">2016-10-11T18:36:49Z</dcterms:created>
  <dcterms:modified xsi:type="dcterms:W3CDTF">2023-01-11T20:05:18Z</dcterms:modified>
  <cp:category/>
  <cp:version/>
  <cp:contentType/>
  <cp:contentStatus/>
</cp:coreProperties>
</file>